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09287285-29E7-4986-B0EA-FB56CB197A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25" i="1"/>
  <c r="E10" i="1"/>
  <c r="E11" i="1"/>
  <c r="E12" i="1"/>
  <c r="E13" i="1"/>
  <c r="E14" i="1"/>
  <c r="E15" i="1"/>
  <c r="E16" i="1"/>
  <c r="E17" i="1"/>
  <c r="E18" i="1"/>
  <c r="E19" i="1"/>
  <c r="E8" i="1"/>
  <c r="E9" i="1"/>
  <c r="E7" i="1"/>
  <c r="E6" i="1"/>
  <c r="F7" i="1" l="1"/>
  <c r="G7" i="1" s="1"/>
  <c r="F53" i="1" l="1"/>
  <c r="G53" i="1" s="1"/>
  <c r="F52" i="1"/>
  <c r="G52" i="1" s="1"/>
  <c r="F41" i="1"/>
  <c r="G41" i="1" s="1"/>
  <c r="F28" i="1"/>
  <c r="G28" i="1" s="1"/>
  <c r="F44" i="1"/>
  <c r="G44" i="1"/>
  <c r="F15" i="1"/>
  <c r="G15" i="1" s="1"/>
  <c r="F35" i="1"/>
  <c r="G35" i="1"/>
  <c r="F34" i="1"/>
  <c r="G34" i="1" s="1"/>
  <c r="F40" i="1"/>
  <c r="G40" i="1"/>
  <c r="F32" i="1"/>
  <c r="G32" i="1" s="1"/>
  <c r="F16" i="1"/>
  <c r="G16" i="1" s="1"/>
  <c r="F49" i="1"/>
  <c r="G49" i="1" s="1"/>
  <c r="F45" i="1"/>
  <c r="G45" i="1" s="1"/>
  <c r="F27" i="1"/>
  <c r="G27" i="1" s="1"/>
  <c r="F26" i="1"/>
  <c r="G26" i="1" s="1"/>
  <c r="F42" i="1"/>
  <c r="G42" i="1"/>
  <c r="F18" i="1"/>
  <c r="G18" i="1" s="1"/>
  <c r="E20" i="1"/>
  <c r="F19" i="1"/>
  <c r="G19" i="1"/>
  <c r="F39" i="1"/>
  <c r="G39" i="1" s="1"/>
  <c r="F9" i="1"/>
  <c r="G9" i="1"/>
  <c r="F47" i="1"/>
  <c r="G47" i="1" s="1"/>
  <c r="F11" i="1"/>
  <c r="G11" i="1" s="1"/>
  <c r="F10" i="1"/>
  <c r="G10" i="1" s="1"/>
  <c r="F43" i="1"/>
  <c r="G43" i="1"/>
  <c r="F14" i="1"/>
  <c r="G14" i="1" s="1"/>
  <c r="F13" i="1"/>
  <c r="G13" i="1" s="1"/>
  <c r="F33" i="1"/>
  <c r="G33" i="1" s="1"/>
  <c r="F17" i="1"/>
  <c r="G17" i="1" s="1"/>
  <c r="F51" i="1"/>
  <c r="G51" i="1"/>
  <c r="F31" i="1"/>
  <c r="G31" i="1" s="1"/>
  <c r="F50" i="1"/>
  <c r="G50" i="1" s="1"/>
  <c r="E54" i="1"/>
  <c r="F38" i="1"/>
  <c r="G38" i="1" s="1"/>
  <c r="F48" i="1"/>
  <c r="G48" i="1"/>
  <c r="F8" i="1"/>
  <c r="G8" i="1" s="1"/>
  <c r="F30" i="1"/>
  <c r="G30" i="1"/>
  <c r="F37" i="1"/>
  <c r="G37" i="1"/>
  <c r="F12" i="1"/>
  <c r="G12" i="1" s="1"/>
  <c r="F29" i="1"/>
  <c r="G29" i="1"/>
  <c r="F36" i="1"/>
  <c r="G36" i="1" s="1"/>
  <c r="F46" i="1"/>
  <c r="G46" i="1"/>
  <c r="F6" i="1"/>
  <c r="F25" i="1"/>
  <c r="F54" i="1" l="1"/>
  <c r="G25" i="1"/>
  <c r="G54" i="1" s="1"/>
  <c r="G6" i="1"/>
  <c r="G20" i="1" s="1"/>
  <c r="F20" i="1"/>
</calcChain>
</file>

<file path=xl/sharedStrings.xml><?xml version="1.0" encoding="utf-8"?>
<sst xmlns="http://schemas.openxmlformats.org/spreadsheetml/2006/main" count="91" uniqueCount="84">
  <si>
    <t>L.p.</t>
  </si>
  <si>
    <t>Nazwa materiału</t>
  </si>
  <si>
    <t>1.</t>
  </si>
  <si>
    <t>2.</t>
  </si>
  <si>
    <t>Kalkulacja wyliczenia ceny</t>
  </si>
  <si>
    <t>3.</t>
  </si>
  <si>
    <t>Razem</t>
  </si>
  <si>
    <t>Cena jedn. netto</t>
  </si>
  <si>
    <t>Wartość netto</t>
  </si>
  <si>
    <t>RAZEM</t>
  </si>
  <si>
    <t xml:space="preserve">Mydło toaletowe „LUKSJA” op. 100G </t>
  </si>
  <si>
    <t>Pasta AMERICOL do mycia rąk (BHP) op. 500G. Pasta do mycia rąk o konsystencji żelu, w kolorze żółtym i o cytrynowym zapachu. Gęstość 0,95-1,05 g/cm3. Nie może zawierać rozpuszczalników ropopochodnych. Zawiera łagodny środek ścierny w postaci mikro granulek syntetycznych. Zawiera co najmniej dwa z trzech wymienionych środki pielęgnujące skórę (lanolina/gliceryna, ekstrakt z aloesu, olej jojoby). Opakowanie w postaci słoika plastikowego z zakręcaną nakrętką (wieczkiem). Posiada atest PZH</t>
  </si>
  <si>
    <t>Proszek do prania do kolorów/do białego op.600G</t>
  </si>
  <si>
    <t xml:space="preserve">Płyn do mycia naczyń Ludwik op.450ml. </t>
  </si>
  <si>
    <r>
      <t>Płyn do mycia szyb LUDWIK, AJAX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op. 750 ml.  aerozol  </t>
    </r>
  </si>
  <si>
    <t xml:space="preserve">Żel do dezynfekcji  WC op.750 ml DOMESTOS </t>
  </si>
  <si>
    <r>
      <t>Kostka do WC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KOLORADO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w koszyku op. 40g</t>
    </r>
  </si>
  <si>
    <t xml:space="preserve">Mleczko  do czyszczenia urządzeń sanitarnych CIF op. 750ml </t>
  </si>
  <si>
    <t>Mydło do rąk w płynie do skóry wrażliwej, hipoalergiczne BIAŁY JELEŃ op. 5L, posiadające atest PZH</t>
  </si>
  <si>
    <t>Pasta do szorowania urządzeń sanitarnych SAWANA op.250G</t>
  </si>
  <si>
    <t xml:space="preserve">Uniwersalny płyn do mycia, wodorozcieńczalny SIDOLUX, AJAX poj.1L. </t>
  </si>
  <si>
    <t>Pasta samopołyskowa do podłóg  z  tw. szt.  SPOŁEM poj. 500g  uniwersalna</t>
  </si>
  <si>
    <r>
      <t>Środek  do pielęgnacji  mebli  w aerozolu SIDOLUX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op. 350ml </t>
    </r>
  </si>
  <si>
    <t xml:space="preserve">Ścierka do kurzu bawełniana  op.3szt. QUICKPACK </t>
  </si>
  <si>
    <t>Ścierka do naczyń 100% bawełny wym.50cm x 60cm, odporna na pranie w wys. temperaturach</t>
  </si>
  <si>
    <t>Ścierka do podłóg szara wym.60cmx60cm  odporna na pranie w wys. temperaturach</t>
  </si>
  <si>
    <t>Worki z tw. szt. poj. 60L op.20szt</t>
  </si>
  <si>
    <t>Worki z tw. szt. poj.120L op.25 szt.</t>
  </si>
  <si>
    <t>Papier toaletowy rolka 150G makulaturowy</t>
  </si>
  <si>
    <t xml:space="preserve">Ręcznik papierowy w składance ZZ jednowarstwowy kolor zielony  op.200 listków </t>
  </si>
  <si>
    <t>Ręcznik papierowy w opakowaniu 2 rolki</t>
  </si>
  <si>
    <t>Zestaw MOP - wiadro+ koszyk+ kij z końcówką bawełnianą</t>
  </si>
  <si>
    <t>Końcówka bawełniana do kija do zestawu MOP</t>
  </si>
  <si>
    <t>Śmietniczka (szufelka) z tw. sztucznego+ zmiotka</t>
  </si>
  <si>
    <t>Szczotka drewniana do zamiatania z kijem, zaokrąglona półokrągłą główką , włosie sztuczne oprawa drewniana wkręcana wymienna</t>
  </si>
  <si>
    <t>Kij drewniany wkręcany do szczotek i mopów  dł. nie mniej niż 120cm zakończone półokrągłą główką</t>
  </si>
  <si>
    <t xml:space="preserve">Kosz na śmieci z tw. szt. 41-50 cm z pokrywą wahadłową </t>
  </si>
  <si>
    <t>Wiadro z tw. szt. 14L  bez pokrywy</t>
  </si>
  <si>
    <t>Miska z tw. szt. śr. 32-36 cm. wys. powyżej 15 cm</t>
  </si>
  <si>
    <t>Szczotka do WC – plastikowa (kpl.)</t>
  </si>
  <si>
    <t>Szczotka ulicówka ulicznica 50 cm z uchwytem metalowym, z trzonkiem. Włosie sztuczne, mocne, długie.</t>
  </si>
  <si>
    <t>Szczotka ulicówka ulicznica 80 cm z uchwytem metalowym, z trzonkiem. Włosie sztuczne, mocne, długie.</t>
  </si>
  <si>
    <t>Sól ochronna do zmywarki FINISH 1,5 kg</t>
  </si>
  <si>
    <t>Nabłyszczacz  do zmywarki FINISH  Regular  800 ml</t>
  </si>
  <si>
    <t>Żelowe kapsułki do zmywarek FINISH Powerball, Quantum   op. 100szt</t>
  </si>
  <si>
    <t>Zmywak/gąbka/ do naczyń op. 10 szt.</t>
  </si>
  <si>
    <t>Odkamieniacz do czajników elektrycznych bezprzewodowych TYTAN w saszetkach op.20 szt.</t>
  </si>
  <si>
    <t>Wycieraczka gumowa plaster miodu wym. 60x40</t>
  </si>
  <si>
    <t>Mop płaski + wiadro + wyciskacz + końcówka bawełniana + kij „VILEDA”</t>
  </si>
  <si>
    <t>Wkład do mopa płaskiego „VILEDA”</t>
  </si>
  <si>
    <r>
      <t>S</t>
    </r>
    <r>
      <rPr>
        <sz val="11"/>
        <color rgb="FF111111"/>
        <rFont val="Calibri"/>
        <family val="2"/>
        <charset val="238"/>
      </rPr>
      <t>koncentrowany żel do udrażniania rur w łazience i kuchni. Formuła biodegradowalna  rozpuszcza zatory powstałe z zalegających związków tłuszczowych, odpadków organicznych, włosów i mydlin. Enzymatyczna receptura, w postaci żelu, skutecznie blokuje nieprzyjemne zapachy docierając bezpośrednio do zalegających zatorów. Produkt nie niszczy uszczelek oraz połączeń kanalizacyjnych. Brak silnych substancji żrących. op. 500 ml</t>
    </r>
  </si>
  <si>
    <t>Akcesoria do sprzątania</t>
  </si>
  <si>
    <t>Środki czystości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</si>
  <si>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</si>
  <si>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</si>
  <si>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</si>
  <si>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</si>
  <si>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</si>
  <si>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</si>
  <si>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</si>
  <si>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</si>
  <si>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</si>
  <si>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</si>
  <si>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</si>
  <si>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</si>
  <si>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</si>
  <si>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</si>
  <si>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</si>
  <si>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</si>
  <si>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</si>
  <si>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</si>
  <si>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</si>
  <si>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</si>
  <si>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</si>
  <si>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</si>
  <si>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</si>
  <si>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</si>
  <si>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</si>
  <si>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</si>
  <si>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Worki z tw. szt. poj. 35 l op. 20szt.</t>
  </si>
  <si>
    <t>Ścierka z mikrofibry 220 g/m2 wym. 30x30 op. 1 szt.</t>
  </si>
  <si>
    <t>Wartość brutto</t>
  </si>
  <si>
    <t>Wartość …%VAT</t>
  </si>
  <si>
    <t>Wartość …%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</si>
</sst>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2"/>
      <color rgb="FF111111"/>
      <name val="Arial"/>
      <family val="2"/>
      <charset val="238"/>
    </font>
    <font>
      <sz val="11"/>
      <color rgb="FF1111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3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3" fontId="1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/>
    </xf>
    <xf numFmtId="2" fontId="7" fillId="0" borderId="4" xfId="0" applyNumberFormat="1" applyFont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topLeftCell="A38" zoomScale="120" zoomScaleNormal="120" workbookViewId="0">
      <selection activeCell="F50" sqref="F50"/>
    </sheetView>
  </sheetViews>
  <sheetFormatPr defaultRowHeight="15" x14ac:dyDescent="0.25"/>
  <cols>
    <col min="1" max="1" width="4.42578125" customWidth="1"/>
    <col min="2" max="2" width="19.85546875" customWidth="1"/>
    <col min="3" max="3" width="8.28515625" customWidth="1"/>
    <col min="4" max="4" width="8.7109375" customWidth="1"/>
    <col min="5" max="5" width="11.7109375" customWidth="1"/>
    <col min="6" max="6" width="10.5703125" customWidth="1"/>
    <col min="7" max="7" width="17.7109375" customWidth="1"/>
  </cols>
  <sheetData>
    <row r="1" spans="1:7" x14ac:dyDescent="0.25">
      <c r="A1" s="1"/>
    </row>
    <row r="2" spans="1:7" x14ac:dyDescent="0.25">
      <c r="A2" s="1" t="s">
        <v>4</v>
      </c>
    </row>
    <row r="3" spans="1:7" x14ac:dyDescent="0.25">
      <c r="A3" s="3"/>
      <c r="B3" s="14" t="s">
        <v>52</v>
      </c>
    </row>
    <row r="4" spans="1:7" ht="30" customHeight="1" x14ac:dyDescent="0.25">
      <c r="A4" s="26" t="s">
        <v>0</v>
      </c>
      <c r="B4" s="26" t="s">
        <v>1</v>
      </c>
      <c r="C4" s="26" t="s">
        <v>6</v>
      </c>
      <c r="D4" s="26" t="s">
        <v>7</v>
      </c>
      <c r="E4" s="24" t="s">
        <v>8</v>
      </c>
      <c r="F4" s="24" t="s">
        <v>82</v>
      </c>
      <c r="G4" s="26" t="s">
        <v>81</v>
      </c>
    </row>
    <row r="5" spans="1:7" x14ac:dyDescent="0.25">
      <c r="A5" s="26"/>
      <c r="B5" s="26"/>
      <c r="C5" s="26"/>
      <c r="D5" s="26"/>
      <c r="E5" s="25"/>
      <c r="F5" s="25"/>
      <c r="G5" s="26"/>
    </row>
    <row r="6" spans="1:7" ht="25.5" x14ac:dyDescent="0.25">
      <c r="A6" s="10">
        <v>1</v>
      </c>
      <c r="B6" s="10" t="s">
        <v>10</v>
      </c>
      <c r="C6" s="19">
        <v>30500</v>
      </c>
      <c r="D6" s="12"/>
      <c r="E6" s="12">
        <f>C6*D6</f>
        <v>0</v>
      </c>
      <c r="F6" s="12">
        <f>E6*23%</f>
        <v>0</v>
      </c>
      <c r="G6" s="13">
        <f>E6+F6</f>
        <v>0</v>
      </c>
    </row>
    <row r="7" spans="1:7" ht="345.75" customHeight="1" x14ac:dyDescent="0.25">
      <c r="A7" s="10">
        <v>2</v>
      </c>
      <c r="B7" s="10" t="s">
        <v>11</v>
      </c>
      <c r="C7" s="11">
        <v>7700</v>
      </c>
      <c r="D7" s="12"/>
      <c r="E7" s="12">
        <f>C7*D7</f>
        <v>0</v>
      </c>
      <c r="F7" s="12">
        <f>E7*23%</f>
        <v>0</v>
      </c>
      <c r="G7" s="13">
        <f>E7+F7</f>
        <v>0</v>
      </c>
    </row>
    <row r="8" spans="1:7" ht="62.25" customHeight="1" x14ac:dyDescent="0.25">
      <c r="A8" s="10">
        <v>3</v>
      </c>
      <c r="B8" s="15" t="s">
        <v>12</v>
      </c>
      <c r="C8" s="11">
        <v>750</v>
      </c>
      <c r="D8" s="12"/>
      <c r="E8" s="12">
        <f t="shared" ref="E8:E19" si="0">C8*D8</f>
        <v>0</v>
      </c>
      <c r="F8" s="12">
        <f t="shared" ref="F8:F19" si="1">E8*23%</f>
        <v>0</v>
      </c>
      <c r="G8" s="13">
        <f t="shared" ref="G8:G19" si="2">E8+F8</f>
        <v>0</v>
      </c>
    </row>
    <row r="9" spans="1:7" ht="36.75" customHeight="1" x14ac:dyDescent="0.25">
      <c r="A9" s="10">
        <v>4</v>
      </c>
      <c r="B9" s="15" t="s">
        <v>13</v>
      </c>
      <c r="C9" s="11">
        <v>1960</v>
      </c>
      <c r="D9" s="12"/>
      <c r="E9" s="12">
        <f t="shared" si="0"/>
        <v>0</v>
      </c>
      <c r="F9" s="12">
        <f t="shared" si="1"/>
        <v>0</v>
      </c>
      <c r="G9" s="13">
        <f t="shared" si="2"/>
        <v>0</v>
      </c>
    </row>
    <row r="10" spans="1:7" ht="63" customHeight="1" x14ac:dyDescent="0.25">
      <c r="A10" s="10">
        <v>5</v>
      </c>
      <c r="B10" s="15" t="s">
        <v>14</v>
      </c>
      <c r="C10" s="11">
        <v>750</v>
      </c>
      <c r="D10" s="12"/>
      <c r="E10" s="12">
        <f t="shared" si="0"/>
        <v>0</v>
      </c>
      <c r="F10" s="12">
        <f t="shared" si="1"/>
        <v>0</v>
      </c>
      <c r="G10" s="13">
        <f t="shared" si="2"/>
        <v>0</v>
      </c>
    </row>
    <row r="11" spans="1:7" ht="50.25" customHeight="1" x14ac:dyDescent="0.25">
      <c r="A11" s="10">
        <v>6</v>
      </c>
      <c r="B11" s="15" t="s">
        <v>15</v>
      </c>
      <c r="C11" s="11">
        <v>1800</v>
      </c>
      <c r="D11" s="12"/>
      <c r="E11" s="12">
        <f t="shared" si="0"/>
        <v>0</v>
      </c>
      <c r="F11" s="12">
        <f t="shared" si="1"/>
        <v>0</v>
      </c>
      <c r="G11" s="13">
        <f t="shared" si="2"/>
        <v>0</v>
      </c>
    </row>
    <row r="12" spans="1:7" ht="52.5" customHeight="1" x14ac:dyDescent="0.25">
      <c r="A12" s="10">
        <v>7</v>
      </c>
      <c r="B12" s="15" t="s">
        <v>16</v>
      </c>
      <c r="C12" s="11">
        <v>2150</v>
      </c>
      <c r="D12" s="12"/>
      <c r="E12" s="12">
        <f t="shared" si="0"/>
        <v>0</v>
      </c>
      <c r="F12" s="12">
        <f t="shared" si="1"/>
        <v>0</v>
      </c>
      <c r="G12" s="13">
        <f t="shared" si="2"/>
        <v>0</v>
      </c>
    </row>
    <row r="13" spans="1:7" ht="69.75" customHeight="1" x14ac:dyDescent="0.25">
      <c r="A13" s="10">
        <v>8</v>
      </c>
      <c r="B13" s="15" t="s">
        <v>17</v>
      </c>
      <c r="C13" s="11">
        <v>650</v>
      </c>
      <c r="D13" s="12"/>
      <c r="E13" s="12">
        <f t="shared" si="0"/>
        <v>0</v>
      </c>
      <c r="F13" s="12">
        <f t="shared" si="1"/>
        <v>0</v>
      </c>
      <c r="G13" s="13">
        <f t="shared" si="2"/>
        <v>0</v>
      </c>
    </row>
    <row r="14" spans="1:7" ht="111.75" customHeight="1" x14ac:dyDescent="0.25">
      <c r="A14" s="10">
        <v>9</v>
      </c>
      <c r="B14" s="15" t="s">
        <v>18</v>
      </c>
      <c r="C14" s="11">
        <v>20</v>
      </c>
      <c r="D14" s="12"/>
      <c r="E14" s="12">
        <f t="shared" si="0"/>
        <v>0</v>
      </c>
      <c r="F14" s="12">
        <f t="shared" si="1"/>
        <v>0</v>
      </c>
      <c r="G14" s="13">
        <f t="shared" si="2"/>
        <v>0</v>
      </c>
    </row>
    <row r="15" spans="1:7" ht="54" customHeight="1" x14ac:dyDescent="0.25">
      <c r="A15" s="10">
        <v>10</v>
      </c>
      <c r="B15" s="15" t="s">
        <v>19</v>
      </c>
      <c r="C15" s="11">
        <v>80</v>
      </c>
      <c r="D15" s="12"/>
      <c r="E15" s="12">
        <f t="shared" si="0"/>
        <v>0</v>
      </c>
      <c r="F15" s="12">
        <f t="shared" si="1"/>
        <v>0</v>
      </c>
      <c r="G15" s="13">
        <f t="shared" si="2"/>
        <v>0</v>
      </c>
    </row>
    <row r="16" spans="1:7" ht="81.75" customHeight="1" x14ac:dyDescent="0.25">
      <c r="A16" s="10">
        <v>11</v>
      </c>
      <c r="B16" s="15" t="s">
        <v>20</v>
      </c>
      <c r="C16" s="11">
        <v>1750</v>
      </c>
      <c r="D16" s="12"/>
      <c r="E16" s="12">
        <f t="shared" si="0"/>
        <v>0</v>
      </c>
      <c r="F16" s="12">
        <f t="shared" si="1"/>
        <v>0</v>
      </c>
      <c r="G16" s="13">
        <f t="shared" si="2"/>
        <v>0</v>
      </c>
    </row>
    <row r="17" spans="1:7" ht="72.75" customHeight="1" x14ac:dyDescent="0.25">
      <c r="A17" s="10">
        <v>12</v>
      </c>
      <c r="B17" s="15" t="s">
        <v>21</v>
      </c>
      <c r="C17" s="11">
        <v>50</v>
      </c>
      <c r="D17" s="12"/>
      <c r="E17" s="12">
        <f t="shared" si="0"/>
        <v>0</v>
      </c>
      <c r="F17" s="12">
        <f t="shared" si="1"/>
        <v>0</v>
      </c>
      <c r="G17" s="13">
        <f t="shared" si="2"/>
        <v>0</v>
      </c>
    </row>
    <row r="18" spans="1:7" ht="66.75" customHeight="1" x14ac:dyDescent="0.25">
      <c r="A18" s="10">
        <v>13</v>
      </c>
      <c r="B18" s="15" t="s">
        <v>22</v>
      </c>
      <c r="C18" s="11">
        <v>110</v>
      </c>
      <c r="D18" s="12"/>
      <c r="E18" s="12">
        <f t="shared" si="0"/>
        <v>0</v>
      </c>
      <c r="F18" s="12">
        <f t="shared" si="1"/>
        <v>0</v>
      </c>
      <c r="G18" s="13">
        <f t="shared" si="2"/>
        <v>0</v>
      </c>
    </row>
    <row r="19" spans="1:7" ht="393" customHeight="1" x14ac:dyDescent="0.25">
      <c r="A19" s="10">
        <v>14</v>
      </c>
      <c r="B19" s="16" t="s">
        <v>50</v>
      </c>
      <c r="C19" s="11">
        <v>160</v>
      </c>
      <c r="D19" s="12"/>
      <c r="E19" s="12">
        <f t="shared" si="0"/>
        <v>0</v>
      </c>
      <c r="F19" s="12">
        <f t="shared" si="1"/>
        <v>0</v>
      </c>
      <c r="G19" s="13">
        <f t="shared" si="2"/>
        <v>0</v>
      </c>
    </row>
    <row r="20" spans="1:7" x14ac:dyDescent="0.25">
      <c r="A20" s="8"/>
      <c r="B20" s="23" t="s">
        <v>6</v>
      </c>
      <c r="C20" s="23"/>
      <c r="D20" s="23"/>
      <c r="E20" s="27">
        <f>SUM(E6:E19)</f>
        <v>0</v>
      </c>
      <c r="F20" s="27">
        <f>SUM(E6:F19)</f>
        <v>0</v>
      </c>
      <c r="G20" s="9">
        <f>SUM(G6:G19)</f>
        <v>0</v>
      </c>
    </row>
    <row r="21" spans="1:7" x14ac:dyDescent="0.25">
      <c r="A21" s="5"/>
      <c r="B21" s="6"/>
      <c r="C21" s="7"/>
      <c r="D21" s="7"/>
      <c r="E21" s="7"/>
      <c r="F21" s="7"/>
      <c r="G21" s="7"/>
    </row>
    <row r="22" spans="1:7" ht="15.75" x14ac:dyDescent="0.25">
      <c r="A22" s="4" t="s">
        <v>51</v>
      </c>
    </row>
    <row r="23" spans="1:7" x14ac:dyDescent="0.25">
      <c r="A23" s="26" t="s">
        <v>0</v>
      </c>
      <c r="B23" s="26" t="s">
        <v>1</v>
      </c>
      <c r="C23" s="26" t="s">
        <v>6</v>
      </c>
      <c r="D23" s="26" t="s">
        <v>7</v>
      </c>
      <c r="E23" s="24" t="s">
        <v>8</v>
      </c>
      <c r="F23" s="24" t="s">
        <v>83</v>
      </c>
      <c r="G23" s="26" t="s">
        <v>81</v>
      </c>
    </row>
    <row r="24" spans="1:7" ht="34.5" customHeight="1" x14ac:dyDescent="0.25">
      <c r="A24" s="26"/>
      <c r="B24" s="26"/>
      <c r="C24" s="26"/>
      <c r="D24" s="26"/>
      <c r="E24" s="25"/>
      <c r="F24" s="25"/>
      <c r="G24" s="26"/>
    </row>
    <row r="25" spans="1:7" ht="45" x14ac:dyDescent="0.25">
      <c r="A25" s="10" t="s">
        <v>2</v>
      </c>
      <c r="B25" s="15" t="s">
        <v>23</v>
      </c>
      <c r="C25" s="11">
        <v>670</v>
      </c>
      <c r="D25" s="12"/>
      <c r="E25" s="12">
        <f>C25*D25</f>
        <v>0</v>
      </c>
      <c r="F25" s="12">
        <f>E25*23%</f>
        <v>0</v>
      </c>
      <c r="G25" s="13">
        <f>E25+F25</f>
        <v>0</v>
      </c>
    </row>
    <row r="26" spans="1:7" ht="78" customHeight="1" x14ac:dyDescent="0.25">
      <c r="A26" s="10" t="s">
        <v>3</v>
      </c>
      <c r="B26" s="15" t="s">
        <v>24</v>
      </c>
      <c r="C26" s="11">
        <v>390</v>
      </c>
      <c r="D26" s="12"/>
      <c r="E26" s="12">
        <f t="shared" ref="E26:E53" si="3">C26*D26</f>
        <v>0</v>
      </c>
      <c r="F26" s="12">
        <f t="shared" ref="F26:F53" si="4">E26*23%</f>
        <v>0</v>
      </c>
      <c r="G26" s="13">
        <f t="shared" ref="G26:G53" si="5">E26+F26</f>
        <v>0</v>
      </c>
    </row>
    <row r="27" spans="1:7" ht="92.25" customHeight="1" x14ac:dyDescent="0.25">
      <c r="A27" s="10" t="s">
        <v>5</v>
      </c>
      <c r="B27" s="15" t="s">
        <v>25</v>
      </c>
      <c r="C27" s="11">
        <v>430</v>
      </c>
      <c r="D27" s="12"/>
      <c r="E27" s="12">
        <f t="shared" si="3"/>
        <v>0</v>
      </c>
      <c r="F27" s="12">
        <f t="shared" si="4"/>
        <v>0</v>
      </c>
      <c r="G27" s="13">
        <f t="shared" si="5"/>
        <v>0</v>
      </c>
    </row>
    <row r="28" spans="1:7" ht="34.5" customHeight="1" x14ac:dyDescent="0.25">
      <c r="A28" s="10" t="s">
        <v>53</v>
      </c>
      <c r="B28" s="15" t="s">
        <v>26</v>
      </c>
      <c r="C28" s="11">
        <v>1810</v>
      </c>
      <c r="D28" s="12"/>
      <c r="E28" s="12">
        <f t="shared" si="3"/>
        <v>0</v>
      </c>
      <c r="F28" s="12">
        <f t="shared" si="4"/>
        <v>0</v>
      </c>
      <c r="G28" s="13">
        <f t="shared" si="5"/>
        <v>0</v>
      </c>
    </row>
    <row r="29" spans="1:7" ht="37.5" customHeight="1" x14ac:dyDescent="0.25">
      <c r="A29" s="10" t="s">
        <v>54</v>
      </c>
      <c r="B29" s="15" t="s">
        <v>27</v>
      </c>
      <c r="C29" s="11">
        <v>1110</v>
      </c>
      <c r="D29" s="12"/>
      <c r="E29" s="12">
        <f t="shared" si="3"/>
        <v>0</v>
      </c>
      <c r="F29" s="12">
        <f t="shared" si="4"/>
        <v>0</v>
      </c>
      <c r="G29" s="13">
        <f t="shared" si="5"/>
        <v>0</v>
      </c>
    </row>
    <row r="30" spans="1:7" ht="57.75" customHeight="1" x14ac:dyDescent="0.25">
      <c r="A30" s="10" t="s">
        <v>55</v>
      </c>
      <c r="B30" s="15" t="s">
        <v>28</v>
      </c>
      <c r="C30" s="11">
        <v>15240</v>
      </c>
      <c r="D30" s="12"/>
      <c r="E30" s="12">
        <f t="shared" si="3"/>
        <v>0</v>
      </c>
      <c r="F30" s="12">
        <f t="shared" si="4"/>
        <v>0</v>
      </c>
      <c r="G30" s="13">
        <f t="shared" si="5"/>
        <v>0</v>
      </c>
    </row>
    <row r="31" spans="1:7" ht="81" customHeight="1" x14ac:dyDescent="0.25">
      <c r="A31" s="10" t="s">
        <v>56</v>
      </c>
      <c r="B31" s="15" t="s">
        <v>29</v>
      </c>
      <c r="C31" s="11">
        <v>570</v>
      </c>
      <c r="D31" s="12"/>
      <c r="E31" s="12">
        <f t="shared" si="3"/>
        <v>0</v>
      </c>
      <c r="F31" s="12">
        <f t="shared" si="4"/>
        <v>0</v>
      </c>
      <c r="G31" s="13">
        <f t="shared" si="5"/>
        <v>0</v>
      </c>
    </row>
    <row r="32" spans="1:7" ht="30" x14ac:dyDescent="0.25">
      <c r="A32" s="10" t="s">
        <v>57</v>
      </c>
      <c r="B32" s="15" t="s">
        <v>30</v>
      </c>
      <c r="C32" s="11">
        <v>500</v>
      </c>
      <c r="D32" s="12"/>
      <c r="E32" s="12">
        <f t="shared" si="3"/>
        <v>0</v>
      </c>
      <c r="F32" s="12">
        <f t="shared" si="4"/>
        <v>0</v>
      </c>
      <c r="G32" s="13">
        <f t="shared" si="5"/>
        <v>0</v>
      </c>
    </row>
    <row r="33" spans="1:7" ht="82.5" customHeight="1" x14ac:dyDescent="0.25">
      <c r="A33" s="10" t="s">
        <v>58</v>
      </c>
      <c r="B33" s="15" t="s">
        <v>31</v>
      </c>
      <c r="C33" s="11">
        <v>24</v>
      </c>
      <c r="D33" s="12"/>
      <c r="E33" s="12">
        <f t="shared" si="3"/>
        <v>0</v>
      </c>
      <c r="F33" s="12">
        <f t="shared" si="4"/>
        <v>0</v>
      </c>
      <c r="G33" s="13">
        <f t="shared" si="5"/>
        <v>0</v>
      </c>
    </row>
    <row r="34" spans="1:7" ht="47.25" customHeight="1" x14ac:dyDescent="0.25">
      <c r="A34" s="10" t="s">
        <v>59</v>
      </c>
      <c r="B34" s="15" t="s">
        <v>32</v>
      </c>
      <c r="C34" s="11">
        <v>58</v>
      </c>
      <c r="D34" s="12"/>
      <c r="E34" s="12">
        <f t="shared" si="3"/>
        <v>0</v>
      </c>
      <c r="F34" s="12">
        <f t="shared" si="4"/>
        <v>0</v>
      </c>
      <c r="G34" s="13">
        <f t="shared" si="5"/>
        <v>0</v>
      </c>
    </row>
    <row r="35" spans="1:7" ht="48.75" customHeight="1" x14ac:dyDescent="0.25">
      <c r="A35" s="10" t="s">
        <v>60</v>
      </c>
      <c r="B35" s="15" t="s">
        <v>33</v>
      </c>
      <c r="C35" s="11">
        <v>75</v>
      </c>
      <c r="D35" s="12"/>
      <c r="E35" s="12">
        <f t="shared" si="3"/>
        <v>0</v>
      </c>
      <c r="F35" s="12">
        <f t="shared" si="4"/>
        <v>0</v>
      </c>
      <c r="G35" s="13">
        <f t="shared" si="5"/>
        <v>0</v>
      </c>
    </row>
    <row r="36" spans="1:7" ht="117.75" customHeight="1" x14ac:dyDescent="0.25">
      <c r="A36" s="10" t="s">
        <v>61</v>
      </c>
      <c r="B36" s="15" t="s">
        <v>34</v>
      </c>
      <c r="C36" s="11">
        <v>100</v>
      </c>
      <c r="D36" s="12"/>
      <c r="E36" s="12">
        <f t="shared" si="3"/>
        <v>0</v>
      </c>
      <c r="F36" s="12">
        <f t="shared" si="4"/>
        <v>0</v>
      </c>
      <c r="G36" s="13">
        <f t="shared" si="5"/>
        <v>0</v>
      </c>
    </row>
    <row r="37" spans="1:7" ht="107.25" customHeight="1" x14ac:dyDescent="0.25">
      <c r="A37" s="10" t="s">
        <v>62</v>
      </c>
      <c r="B37" s="15" t="s">
        <v>35</v>
      </c>
      <c r="C37" s="11">
        <v>75</v>
      </c>
      <c r="D37" s="12"/>
      <c r="E37" s="12">
        <f t="shared" si="3"/>
        <v>0</v>
      </c>
      <c r="F37" s="12">
        <f t="shared" si="4"/>
        <v>0</v>
      </c>
      <c r="G37" s="13">
        <f t="shared" si="5"/>
        <v>0</v>
      </c>
    </row>
    <row r="38" spans="1:7" ht="61.5" customHeight="1" x14ac:dyDescent="0.25">
      <c r="A38" s="10" t="s">
        <v>63</v>
      </c>
      <c r="B38" s="15" t="s">
        <v>36</v>
      </c>
      <c r="C38" s="11">
        <v>35</v>
      </c>
      <c r="D38" s="12"/>
      <c r="E38" s="12">
        <f t="shared" si="3"/>
        <v>0</v>
      </c>
      <c r="F38" s="12">
        <f t="shared" si="4"/>
        <v>0</v>
      </c>
      <c r="G38" s="13">
        <f t="shared" si="5"/>
        <v>0</v>
      </c>
    </row>
    <row r="39" spans="1:7" ht="50.25" customHeight="1" x14ac:dyDescent="0.25">
      <c r="A39" s="10" t="s">
        <v>64</v>
      </c>
      <c r="B39" s="15" t="s">
        <v>37</v>
      </c>
      <c r="C39" s="11">
        <v>20</v>
      </c>
      <c r="D39" s="12"/>
      <c r="E39" s="12">
        <f t="shared" si="3"/>
        <v>0</v>
      </c>
      <c r="F39" s="12">
        <f t="shared" si="4"/>
        <v>0</v>
      </c>
      <c r="G39" s="13">
        <f t="shared" si="5"/>
        <v>0</v>
      </c>
    </row>
    <row r="40" spans="1:7" ht="51.75" customHeight="1" x14ac:dyDescent="0.25">
      <c r="A40" s="10" t="s">
        <v>65</v>
      </c>
      <c r="B40" s="15" t="s">
        <v>38</v>
      </c>
      <c r="C40" s="11">
        <v>20</v>
      </c>
      <c r="D40" s="12"/>
      <c r="E40" s="12">
        <f t="shared" si="3"/>
        <v>0</v>
      </c>
      <c r="F40" s="12">
        <f t="shared" si="4"/>
        <v>0</v>
      </c>
      <c r="G40" s="13">
        <f t="shared" si="5"/>
        <v>0</v>
      </c>
    </row>
    <row r="41" spans="1:7" ht="30" x14ac:dyDescent="0.25">
      <c r="A41" s="10" t="s">
        <v>66</v>
      </c>
      <c r="B41" s="15" t="s">
        <v>39</v>
      </c>
      <c r="C41" s="11">
        <v>50</v>
      </c>
      <c r="D41" s="12"/>
      <c r="E41" s="12">
        <f t="shared" si="3"/>
        <v>0</v>
      </c>
      <c r="F41" s="12">
        <f t="shared" si="4"/>
        <v>0</v>
      </c>
      <c r="G41" s="13">
        <f t="shared" si="5"/>
        <v>0</v>
      </c>
    </row>
    <row r="42" spans="1:7" ht="114.75" customHeight="1" x14ac:dyDescent="0.25">
      <c r="A42" s="10" t="s">
        <v>67</v>
      </c>
      <c r="B42" s="15" t="s">
        <v>40</v>
      </c>
      <c r="C42" s="11">
        <v>23</v>
      </c>
      <c r="D42" s="12"/>
      <c r="E42" s="12">
        <f t="shared" si="3"/>
        <v>0</v>
      </c>
      <c r="F42" s="12">
        <f t="shared" si="4"/>
        <v>0</v>
      </c>
      <c r="G42" s="13">
        <f t="shared" si="5"/>
        <v>0</v>
      </c>
    </row>
    <row r="43" spans="1:7" ht="108" customHeight="1" x14ac:dyDescent="0.25">
      <c r="A43" s="10" t="s">
        <v>68</v>
      </c>
      <c r="B43" s="15" t="s">
        <v>41</v>
      </c>
      <c r="C43" s="11">
        <v>7</v>
      </c>
      <c r="D43" s="12"/>
      <c r="E43" s="12">
        <f t="shared" si="3"/>
        <v>0</v>
      </c>
      <c r="F43" s="12">
        <f t="shared" si="4"/>
        <v>0</v>
      </c>
      <c r="G43" s="13">
        <f t="shared" si="5"/>
        <v>0</v>
      </c>
    </row>
    <row r="44" spans="1:7" ht="45" x14ac:dyDescent="0.25">
      <c r="A44" s="10" t="s">
        <v>69</v>
      </c>
      <c r="B44" s="15" t="s">
        <v>42</v>
      </c>
      <c r="C44" s="11">
        <v>2</v>
      </c>
      <c r="D44" s="12"/>
      <c r="E44" s="12">
        <f t="shared" si="3"/>
        <v>0</v>
      </c>
      <c r="F44" s="12">
        <f t="shared" si="4"/>
        <v>0</v>
      </c>
      <c r="G44" s="13">
        <f t="shared" si="5"/>
        <v>0</v>
      </c>
    </row>
    <row r="45" spans="1:7" ht="45" x14ac:dyDescent="0.25">
      <c r="A45" s="10" t="s">
        <v>70</v>
      </c>
      <c r="B45" s="15" t="s">
        <v>43</v>
      </c>
      <c r="C45" s="11">
        <v>2</v>
      </c>
      <c r="D45" s="12"/>
      <c r="E45" s="12">
        <f t="shared" si="3"/>
        <v>0</v>
      </c>
      <c r="F45" s="12">
        <f t="shared" si="4"/>
        <v>0</v>
      </c>
      <c r="G45" s="13">
        <f t="shared" si="5"/>
        <v>0</v>
      </c>
    </row>
    <row r="46" spans="1:7" ht="60" x14ac:dyDescent="0.25">
      <c r="A46" s="10" t="s">
        <v>71</v>
      </c>
      <c r="B46" s="15" t="s">
        <v>44</v>
      </c>
      <c r="C46" s="11">
        <v>12</v>
      </c>
      <c r="D46" s="12"/>
      <c r="E46" s="12">
        <f t="shared" si="3"/>
        <v>0</v>
      </c>
      <c r="F46" s="12">
        <f t="shared" si="4"/>
        <v>0</v>
      </c>
      <c r="G46" s="13">
        <f t="shared" si="5"/>
        <v>0</v>
      </c>
    </row>
    <row r="47" spans="1:7" ht="30" x14ac:dyDescent="0.25">
      <c r="A47" s="10" t="s">
        <v>72</v>
      </c>
      <c r="B47" s="15" t="s">
        <v>45</v>
      </c>
      <c r="C47" s="11">
        <v>120</v>
      </c>
      <c r="D47" s="12"/>
      <c r="E47" s="12">
        <f t="shared" si="3"/>
        <v>0</v>
      </c>
      <c r="F47" s="12">
        <f t="shared" si="4"/>
        <v>0</v>
      </c>
      <c r="G47" s="13">
        <f t="shared" si="5"/>
        <v>0</v>
      </c>
    </row>
    <row r="48" spans="1:7" ht="90" x14ac:dyDescent="0.25">
      <c r="A48" s="10" t="s">
        <v>73</v>
      </c>
      <c r="B48" s="15" t="s">
        <v>46</v>
      </c>
      <c r="C48" s="11">
        <v>80</v>
      </c>
      <c r="D48" s="12"/>
      <c r="E48" s="12">
        <f t="shared" si="3"/>
        <v>0</v>
      </c>
      <c r="F48" s="12">
        <f t="shared" si="4"/>
        <v>0</v>
      </c>
      <c r="G48" s="13">
        <f t="shared" si="5"/>
        <v>0</v>
      </c>
    </row>
    <row r="49" spans="1:7" ht="48" customHeight="1" x14ac:dyDescent="0.25">
      <c r="A49" s="10" t="s">
        <v>74</v>
      </c>
      <c r="B49" s="15" t="s">
        <v>47</v>
      </c>
      <c r="C49" s="11">
        <v>25</v>
      </c>
      <c r="D49" s="12"/>
      <c r="E49" s="12">
        <f t="shared" si="3"/>
        <v>0</v>
      </c>
      <c r="F49" s="12">
        <f t="shared" si="4"/>
        <v>0</v>
      </c>
      <c r="G49" s="13">
        <f t="shared" si="5"/>
        <v>0</v>
      </c>
    </row>
    <row r="50" spans="1:7" ht="75" x14ac:dyDescent="0.25">
      <c r="A50" s="10" t="s">
        <v>75</v>
      </c>
      <c r="B50" s="15" t="s">
        <v>48</v>
      </c>
      <c r="C50" s="11">
        <v>51</v>
      </c>
      <c r="D50" s="12"/>
      <c r="E50" s="12">
        <f t="shared" si="3"/>
        <v>0</v>
      </c>
      <c r="F50" s="12">
        <f t="shared" si="4"/>
        <v>0</v>
      </c>
      <c r="G50" s="13">
        <f t="shared" si="5"/>
        <v>0</v>
      </c>
    </row>
    <row r="51" spans="1:7" ht="30" x14ac:dyDescent="0.25">
      <c r="A51" s="10" t="s">
        <v>76</v>
      </c>
      <c r="B51" s="18" t="s">
        <v>79</v>
      </c>
      <c r="C51" s="11">
        <v>180</v>
      </c>
      <c r="D51" s="12"/>
      <c r="E51" s="12">
        <f t="shared" si="3"/>
        <v>0</v>
      </c>
      <c r="F51" s="12">
        <f t="shared" si="4"/>
        <v>0</v>
      </c>
      <c r="G51" s="13">
        <f t="shared" si="5"/>
        <v>0</v>
      </c>
    </row>
    <row r="52" spans="1:7" ht="45" x14ac:dyDescent="0.25">
      <c r="A52" s="10" t="s">
        <v>77</v>
      </c>
      <c r="B52" s="18" t="s">
        <v>80</v>
      </c>
      <c r="C52" s="11">
        <v>180</v>
      </c>
      <c r="D52" s="12"/>
      <c r="E52" s="12">
        <f t="shared" si="3"/>
        <v>0</v>
      </c>
      <c r="F52" s="12">
        <f t="shared" si="4"/>
        <v>0</v>
      </c>
      <c r="G52" s="13">
        <f t="shared" si="5"/>
        <v>0</v>
      </c>
    </row>
    <row r="53" spans="1:7" ht="30" x14ac:dyDescent="0.25">
      <c r="A53" s="10" t="s">
        <v>78</v>
      </c>
      <c r="B53" s="17" t="s">
        <v>49</v>
      </c>
      <c r="C53" s="11">
        <v>75</v>
      </c>
      <c r="D53" s="12"/>
      <c r="E53" s="12">
        <f t="shared" si="3"/>
        <v>0</v>
      </c>
      <c r="F53" s="12">
        <f t="shared" si="4"/>
        <v>0</v>
      </c>
      <c r="G53" s="13">
        <f t="shared" si="5"/>
        <v>0</v>
      </c>
    </row>
    <row r="54" spans="1:7" x14ac:dyDescent="0.25">
      <c r="A54" s="8"/>
      <c r="B54" s="20" t="s">
        <v>9</v>
      </c>
      <c r="C54" s="21"/>
      <c r="D54" s="22"/>
      <c r="E54" s="28">
        <f>SUM(E25:E53)</f>
        <v>0</v>
      </c>
      <c r="F54" s="28">
        <f>SUM(F25:F53)</f>
        <v>0</v>
      </c>
      <c r="G54" s="9">
        <f>SUM(G25:G53)</f>
        <v>0</v>
      </c>
    </row>
    <row r="55" spans="1:7" x14ac:dyDescent="0.25">
      <c r="A55" s="5"/>
      <c r="B55" s="2"/>
      <c r="C55" s="5"/>
      <c r="D55" s="5"/>
      <c r="E55" s="5"/>
      <c r="F55" s="5"/>
      <c r="G55" s="5"/>
    </row>
  </sheetData>
  <mergeCells count="16">
    <mergeCell ref="G23:G24"/>
    <mergeCell ref="C23:C24"/>
    <mergeCell ref="C4:C5"/>
    <mergeCell ref="G4:G5"/>
    <mergeCell ref="D4:D5"/>
    <mergeCell ref="D23:D24"/>
    <mergeCell ref="F4:F5"/>
    <mergeCell ref="F23:F24"/>
    <mergeCell ref="B54:D54"/>
    <mergeCell ref="B20:D20"/>
    <mergeCell ref="E4:E5"/>
    <mergeCell ref="E23:E24"/>
    <mergeCell ref="A23:A24"/>
    <mergeCell ref="B23:B24"/>
    <mergeCell ref="A4:A5"/>
    <mergeCell ref="B4:B5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2025-08-19T09:15:29Z</dcterms:modified>
</cp:coreProperties>
</file>